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LUCIA\Webinar novembre 2020\Webinar cartella esempi verifiche\"/>
    </mc:Choice>
  </mc:AlternateContent>
  <xr:revisionPtr revIDLastSave="0" documentId="13_ncr:1_{23609F0D-AB61-49D1-8BA9-662F5A1385C8}" xr6:coauthVersionLast="45" xr6:coauthVersionMax="45" xr10:uidLastSave="{00000000-0000-0000-0000-000000000000}"/>
  <bookViews>
    <workbookView xWindow="-108" yWindow="-108" windowWidth="23256" windowHeight="12576" xr2:uid="{079123BE-FCF0-4187-9291-963BAB792602}"/>
  </bookViews>
  <sheets>
    <sheet name="Dati" sheetId="6" r:id="rId1"/>
    <sheet name="Stato patrimoniale" sheetId="4" r:id="rId2"/>
    <sheet name="Conto economico" sheetId="5" r:id="rId3"/>
    <sheet name="Quesiti" sheetId="7" r:id="rId4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4" l="1"/>
  <c r="B7" i="5"/>
  <c r="B14" i="6"/>
  <c r="D7" i="4" s="1"/>
  <c r="B13" i="6"/>
  <c r="B6" i="5" s="1"/>
  <c r="B5" i="4" s="1"/>
</calcChain>
</file>

<file path=xl/sharedStrings.xml><?xml version="1.0" encoding="utf-8"?>
<sst xmlns="http://schemas.openxmlformats.org/spreadsheetml/2006/main" count="37" uniqueCount="37">
  <si>
    <t>Coefficiente ammortamento</t>
  </si>
  <si>
    <t>Stato patrimoniale</t>
  </si>
  <si>
    <t>B) Immobilizzazioni</t>
  </si>
  <si>
    <t>10) b) ammortamento delle immobilizzazioni materiali</t>
  </si>
  <si>
    <t>Attivo</t>
  </si>
  <si>
    <t>A) Crediti verso soci</t>
  </si>
  <si>
    <t>C) Attivo circolante</t>
  </si>
  <si>
    <t>D) Ratei e risconti</t>
  </si>
  <si>
    <t>Totale attivo</t>
  </si>
  <si>
    <t>A) Valore della produzione</t>
  </si>
  <si>
    <t>5) altri ricavi e proventi</t>
  </si>
  <si>
    <t>B) Costi della produzione</t>
  </si>
  <si>
    <t>A) Patrimonio netto</t>
  </si>
  <si>
    <t>B) Fondi per rischi e oneri</t>
  </si>
  <si>
    <t>E) Ratei e risconti</t>
  </si>
  <si>
    <t>Totale passivo</t>
  </si>
  <si>
    <t>C) Trattamento di fine rapporto
 di lavoro subordinato</t>
  </si>
  <si>
    <t>Conto economico</t>
  </si>
  <si>
    <t>21) utile (perdita) dell'esercizio</t>
  </si>
  <si>
    <t>Passivo</t>
  </si>
  <si>
    <t>II - Immobilizzazioni materiali
2) Impianti e macchinario</t>
  </si>
  <si>
    <t>20) imposte sul reddito dell'esercizio,  correnti, differite e anticipate</t>
  </si>
  <si>
    <t>D) Rettifiche di valore di attività e passività finanziarie</t>
  </si>
  <si>
    <t>Dati relativi all'impianto</t>
  </si>
  <si>
    <t xml:space="preserve">Costo storico </t>
  </si>
  <si>
    <t>Tasso</t>
  </si>
  <si>
    <t>Giorni di ammortamento dell'impianto</t>
  </si>
  <si>
    <r>
      <t xml:space="preserve">C) Proventi e oneri finanziari
</t>
    </r>
    <r>
      <rPr>
        <sz val="11"/>
        <color theme="1"/>
        <rFont val="Calibri"/>
        <family val="2"/>
        <scheme val="minor"/>
      </rPr>
      <t>17) interessi e altri oneri finanziari</t>
    </r>
  </si>
  <si>
    <t>Valore nominale del prestito obbligazionario</t>
  </si>
  <si>
    <t>Data di pagamento della prima cedola</t>
  </si>
  <si>
    <t>Data del bilancio d'esercizio</t>
  </si>
  <si>
    <t>Data di inizio utilizzo</t>
  </si>
  <si>
    <t>Dati relativi al prestito obbligazionario</t>
  </si>
  <si>
    <t>Data di emissione</t>
  </si>
  <si>
    <t xml:space="preserve">Data di rimborso </t>
  </si>
  <si>
    <t>Giorni di maturazione degli interessi del prestito obbligazionario  nell'anno 2020</t>
  </si>
  <si>
    <r>
      <t xml:space="preserve">D) Debiti
I Obbligazioni
(di cui </t>
    </r>
    <r>
      <rPr>
        <b/>
        <sz val="11"/>
        <color theme="4"/>
        <rFont val="Calibri"/>
        <family val="2"/>
        <scheme val="minor"/>
      </rPr>
      <t>3.000.000</t>
    </r>
    <r>
      <rPr>
        <sz val="11"/>
        <color theme="1"/>
        <rFont val="Calibri"/>
        <family val="2"/>
        <scheme val="minor"/>
      </rPr>
      <t xml:space="preserve"> scadenti oltre esercizio successivo)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</si>
</sst>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4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32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vertical="top" wrapText="1"/>
    </xf>
    <xf numFmtId="0" fontId="2" fillId="0" borderId="2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0" fillId="0" borderId="0" xfId="0" applyBorder="1"/>
    <xf numFmtId="0" fontId="1" fillId="0" borderId="0" xfId="0" applyFont="1" applyBorder="1"/>
    <xf numFmtId="0" fontId="1" fillId="0" borderId="0" xfId="0" applyFont="1"/>
    <xf numFmtId="14" fontId="1" fillId="0" borderId="0" xfId="0" applyNumberFormat="1" applyFont="1"/>
    <xf numFmtId="0" fontId="0" fillId="0" borderId="1" xfId="0" applyFill="1" applyBorder="1"/>
    <xf numFmtId="3" fontId="0" fillId="2" borderId="1" xfId="0" applyNumberFormat="1" applyFill="1" applyBorder="1"/>
    <xf numFmtId="14" fontId="0" fillId="2" borderId="1" xfId="0" applyNumberFormat="1" applyFill="1" applyBorder="1"/>
    <xf numFmtId="10" fontId="0" fillId="2" borderId="1" xfId="1" applyNumberFormat="1" applyFont="1" applyFill="1" applyBorder="1"/>
    <xf numFmtId="3" fontId="0" fillId="4" borderId="1" xfId="0" applyNumberFormat="1" applyFill="1" applyBorder="1"/>
    <xf numFmtId="0" fontId="0" fillId="0" borderId="0" xfId="0" applyAlignment="1"/>
    <xf numFmtId="0" fontId="1" fillId="0" borderId="0" xfId="0" applyFont="1" applyBorder="1" applyAlignment="1">
      <alignment horizontal="right"/>
    </xf>
    <xf numFmtId="0" fontId="0" fillId="0" borderId="1" xfId="0" applyFont="1" applyBorder="1" applyAlignment="1">
      <alignment horizontal="left"/>
    </xf>
    <xf numFmtId="14" fontId="0" fillId="2" borderId="1" xfId="0" applyNumberFormat="1" applyFont="1" applyFill="1" applyBorder="1"/>
    <xf numFmtId="0" fontId="0" fillId="0" borderId="1" xfId="0" applyFont="1" applyBorder="1"/>
    <xf numFmtId="0" fontId="0" fillId="0" borderId="1" xfId="0" applyFont="1" applyBorder="1" applyAlignment="1">
      <alignment horizontal="left" wrapText="1"/>
    </xf>
    <xf numFmtId="0" fontId="0" fillId="0" borderId="1" xfId="0" applyFont="1" applyBorder="1" applyAlignment="1">
      <alignment vertical="top" wrapText="1"/>
    </xf>
    <xf numFmtId="0" fontId="0" fillId="0" borderId="1" xfId="0" applyFont="1" applyBorder="1" applyAlignment="1">
      <alignment wrapText="1"/>
    </xf>
    <xf numFmtId="0" fontId="5" fillId="5" borderId="1" xfId="0" applyFont="1" applyFill="1" applyBorder="1"/>
    <xf numFmtId="3" fontId="5" fillId="5" borderId="1" xfId="0" applyNumberFormat="1" applyFont="1" applyFill="1" applyBorder="1"/>
    <xf numFmtId="3" fontId="5" fillId="3" borderId="1" xfId="0" applyNumberFormat="1" applyFont="1" applyFill="1" applyBorder="1" applyAlignment="1">
      <alignment horizontal="right"/>
    </xf>
    <xf numFmtId="3" fontId="5" fillId="3" borderId="1" xfId="0" applyNumberFormat="1" applyFont="1" applyFill="1" applyBorder="1" applyAlignment="1"/>
    <xf numFmtId="3" fontId="5" fillId="3" borderId="1" xfId="0" applyNumberFormat="1" applyFont="1" applyFill="1" applyBorder="1" applyAlignment="1">
      <alignment vertical="center"/>
    </xf>
    <xf numFmtId="0" fontId="2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1</xdr:row>
      <xdr:rowOff>45720</xdr:rowOff>
    </xdr:from>
    <xdr:to>
      <xdr:col>11</xdr:col>
      <xdr:colOff>198120</xdr:colOff>
      <xdr:row>23</xdr:row>
      <xdr:rowOff>175260</xdr:rowOff>
    </xdr:to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id="{9CFA0EDF-0BAB-4B31-AB92-F5CB786C5299}"/>
            </a:ext>
          </a:extLst>
        </xdr:cNvPr>
        <xdr:cNvSpPr txBox="1"/>
      </xdr:nvSpPr>
      <xdr:spPr>
        <a:xfrm>
          <a:off x="190500" y="228600"/>
          <a:ext cx="6713220" cy="4152900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it-IT" sz="1200" b="1"/>
            <a:t>Quesiti</a:t>
          </a:r>
          <a:r>
            <a:rPr lang="it-IT" sz="1100" b="1" baseline="0"/>
            <a:t> </a:t>
          </a:r>
        </a:p>
        <a:p>
          <a:endParaRPr lang="it-IT" sz="1100" b="1" baseline="0"/>
        </a:p>
        <a:p>
          <a:pPr lvl="0"/>
          <a:r>
            <a:rPr lang="it-IT" sz="1100" b="0" baseline="0"/>
            <a:t>1. 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 quale forma di finanziamento alternativo poteva ricorrere Gamma spa per finanziare l’acquisto dell’impianto?</a:t>
          </a:r>
        </a:p>
        <a:p>
          <a:r>
            <a:rPr lang="it-IT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_____________________________________________________________________________-__</a:t>
          </a:r>
          <a:endParaRPr lang="it-IT">
            <a:effectLst/>
          </a:endParaRPr>
        </a:p>
        <a:p>
          <a:r>
            <a:rPr lang="it-IT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_______________________________________________________________________________</a:t>
          </a:r>
          <a:endParaRPr lang="it-IT">
            <a:effectLst/>
          </a:endParaRPr>
        </a:p>
        <a:p>
          <a:pPr lvl="0"/>
          <a:endParaRPr lang="it-IT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100" b="1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Per finanziare l’acquisto dell’impianto l’azienda avrebbe potuto realizzare l’aumento del capitale sociale.</a:t>
          </a:r>
        </a:p>
        <a:p>
          <a:pPr lvl="0"/>
          <a:endParaRPr lang="it-IT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2. Quale contratto avrebbe consentito a Gamma spa di disporre dell’impianto senza avere la proprietà del bene?</a:t>
          </a:r>
        </a:p>
        <a:p>
          <a:r>
            <a:rPr lang="it-IT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_______________________________________________________________________________</a:t>
          </a:r>
          <a:endParaRPr lang="it-IT">
            <a:effectLst/>
          </a:endParaRPr>
        </a:p>
        <a:p>
          <a:r>
            <a:rPr lang="it-IT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_______________________________________________________________________________</a:t>
          </a:r>
          <a:endParaRPr lang="it-IT">
            <a:effectLst/>
          </a:endParaRPr>
        </a:p>
        <a:p>
          <a:pPr lvl="0"/>
          <a:endParaRPr lang="it-IT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100" b="1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L’impresa avrebbe potuto stipulare un contratto di leasing finanziario.</a:t>
          </a:r>
        </a:p>
        <a:p>
          <a:pPr lvl="0"/>
          <a:endParaRPr lang="it-IT" sz="1100" b="1" i="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3. Quali effetti produrranno sul Conto economico l’incremento della produzione?</a:t>
          </a:r>
        </a:p>
        <a:p>
          <a:r>
            <a:rPr lang="it-IT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_______________________________________________________________________________</a:t>
          </a:r>
          <a:endParaRPr lang="it-IT">
            <a:effectLst/>
          </a:endParaRPr>
        </a:p>
        <a:p>
          <a:r>
            <a:rPr lang="it-IT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_______________________________________________________________________________</a:t>
          </a:r>
          <a:endParaRPr lang="it-IT">
            <a:effectLst/>
          </a:endParaRPr>
        </a:p>
        <a:p>
          <a:pPr lvl="0"/>
          <a:endParaRPr lang="it-IT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100" b="1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L’incremento della produzione comporta i seguenti effetti sul Conto economico:</a:t>
          </a:r>
        </a:p>
        <a:p>
          <a:pPr lvl="0"/>
          <a:r>
            <a:rPr lang="it-IT" sz="1100" b="1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- l’aumento dei costi per l’acquisto di materie prime e sussidiarie, per il personale e per la manutenzione degli impianti</a:t>
          </a:r>
        </a:p>
        <a:p>
          <a:pPr lvl="0"/>
          <a:r>
            <a:rPr lang="it-IT" sz="1100" b="1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- l ’aumento dei ricavi di vendita</a:t>
          </a:r>
        </a:p>
        <a:p>
          <a:endParaRPr lang="it-IT" sz="1100" b="0" baseline="0"/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E60765-F8D4-44C1-A567-2657770D06A0}">
  <dimension ref="A1:L23"/>
  <sheetViews>
    <sheetView tabSelected="1" workbookViewId="0">
      <selection activeCell="B14" activeCellId="1" sqref="B13 B14"/>
    </sheetView>
  </sheetViews>
  <sheetFormatPr defaultRowHeight="14.4" x14ac:dyDescent="0.3"/>
  <cols>
    <col min="1" max="1" width="67.88671875" customWidth="1"/>
    <col min="2" max="2" width="11.5546875" bestFit="1" customWidth="1"/>
    <col min="10" max="10" width="9.33203125" customWidth="1"/>
    <col min="11" max="11" width="10.77734375" bestFit="1" customWidth="1"/>
  </cols>
  <sheetData>
    <row r="1" spans="1:12" ht="15.6" x14ac:dyDescent="0.3">
      <c r="A1" s="30" t="s">
        <v>23</v>
      </c>
      <c r="B1" s="30"/>
    </row>
    <row r="2" spans="1:12" x14ac:dyDescent="0.3">
      <c r="A2" s="1" t="s">
        <v>24</v>
      </c>
      <c r="B2" s="13">
        <v>3000000</v>
      </c>
    </row>
    <row r="3" spans="1:12" x14ac:dyDescent="0.3">
      <c r="A3" s="1" t="s">
        <v>0</v>
      </c>
      <c r="B3" s="15">
        <v>0.14000000000000001</v>
      </c>
    </row>
    <row r="4" spans="1:12" x14ac:dyDescent="0.3">
      <c r="A4" s="1" t="s">
        <v>31</v>
      </c>
      <c r="B4" s="14">
        <v>43952</v>
      </c>
    </row>
    <row r="5" spans="1:12" ht="15.6" x14ac:dyDescent="0.3">
      <c r="A5" s="30" t="s">
        <v>32</v>
      </c>
      <c r="B5" s="30"/>
      <c r="L5" s="8"/>
    </row>
    <row r="6" spans="1:12" x14ac:dyDescent="0.3">
      <c r="A6" s="1" t="s">
        <v>28</v>
      </c>
      <c r="B6" s="13">
        <v>3000000</v>
      </c>
    </row>
    <row r="7" spans="1:12" x14ac:dyDescent="0.3">
      <c r="A7" s="12" t="s">
        <v>25</v>
      </c>
      <c r="B7" s="15">
        <v>3.5000000000000003E-2</v>
      </c>
      <c r="J7" s="10"/>
      <c r="K7" s="11"/>
    </row>
    <row r="8" spans="1:12" x14ac:dyDescent="0.3">
      <c r="A8" s="12" t="s">
        <v>33</v>
      </c>
      <c r="B8" s="14">
        <v>43922</v>
      </c>
    </row>
    <row r="9" spans="1:12" x14ac:dyDescent="0.3">
      <c r="A9" s="19" t="s">
        <v>29</v>
      </c>
      <c r="B9" s="20">
        <v>44287</v>
      </c>
    </row>
    <row r="10" spans="1:12" x14ac:dyDescent="0.3">
      <c r="A10" s="1" t="s">
        <v>34</v>
      </c>
      <c r="B10" s="20">
        <v>45748</v>
      </c>
    </row>
    <row r="11" spans="1:12" x14ac:dyDescent="0.3">
      <c r="A11" s="8"/>
      <c r="B11" s="18"/>
    </row>
    <row r="12" spans="1:12" x14ac:dyDescent="0.3">
      <c r="A12" s="1" t="s">
        <v>30</v>
      </c>
      <c r="B12" s="20">
        <v>44196</v>
      </c>
    </row>
    <row r="13" spans="1:12" x14ac:dyDescent="0.3">
      <c r="A13" s="1" t="s">
        <v>26</v>
      </c>
      <c r="B13" s="25">
        <f>B12-B4+1</f>
        <v>245</v>
      </c>
    </row>
    <row r="14" spans="1:12" x14ac:dyDescent="0.3">
      <c r="A14" s="1" t="s">
        <v>35</v>
      </c>
      <c r="B14" s="26">
        <f>B12-B8</f>
        <v>274</v>
      </c>
    </row>
    <row r="15" spans="1:12" x14ac:dyDescent="0.3">
      <c r="A15" s="8"/>
      <c r="B15" s="18"/>
    </row>
    <row r="16" spans="1:12" x14ac:dyDescent="0.3">
      <c r="A16" s="8"/>
      <c r="B16" s="18"/>
    </row>
    <row r="17" spans="1:3" x14ac:dyDescent="0.3">
      <c r="A17" s="8"/>
      <c r="B17" s="18"/>
    </row>
    <row r="18" spans="1:3" x14ac:dyDescent="0.3">
      <c r="A18" s="18"/>
      <c r="B18" s="18"/>
    </row>
    <row r="19" spans="1:3" x14ac:dyDescent="0.3">
      <c r="A19" s="8"/>
      <c r="B19" s="18"/>
    </row>
    <row r="20" spans="1:3" x14ac:dyDescent="0.3">
      <c r="A20" s="8"/>
      <c r="B20" s="18"/>
      <c r="C20" s="18"/>
    </row>
    <row r="21" spans="1:3" x14ac:dyDescent="0.3">
      <c r="A21" s="8"/>
      <c r="B21" s="18"/>
    </row>
    <row r="22" spans="1:3" x14ac:dyDescent="0.3">
      <c r="A22" s="8"/>
      <c r="B22" s="18"/>
    </row>
    <row r="23" spans="1:3" x14ac:dyDescent="0.3">
      <c r="B23" s="18"/>
    </row>
  </sheetData>
  <mergeCells count="2">
    <mergeCell ref="A1:B1"/>
    <mergeCell ref="A5:B5"/>
  </mergeCells>
  <printOptions headings="1"/>
  <pageMargins left="0.70866141732283472" right="0.70866141732283472" top="0.74803149606299213" bottom="0.74803149606299213" header="0.31496062992125984" footer="0.31496062992125984"/>
  <pageSetup paperSize="9" orientation="portrait" horizontalDpi="0" verticalDpi="0" r:id="rId1"/>
  <headerFooter>
    <oddHeader>&amp;L&amp;F&amp;C&amp;A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A35054-0964-4635-A3FD-779FBC1CE6C5}">
  <dimension ref="A1:D13"/>
  <sheetViews>
    <sheetView zoomScale="102" zoomScaleNormal="102" workbookViewId="0">
      <selection activeCell="C6" sqref="C6"/>
    </sheetView>
  </sheetViews>
  <sheetFormatPr defaultRowHeight="14.4" x14ac:dyDescent="0.3"/>
  <cols>
    <col min="1" max="1" width="32.77734375" customWidth="1"/>
    <col min="2" max="2" width="9.6640625" bestFit="1" customWidth="1"/>
    <col min="3" max="3" width="28.88671875" customWidth="1"/>
    <col min="4" max="4" width="9.6640625" bestFit="1" customWidth="1"/>
  </cols>
  <sheetData>
    <row r="1" spans="1:4" ht="15.6" x14ac:dyDescent="0.3">
      <c r="A1" s="31" t="s">
        <v>1</v>
      </c>
      <c r="B1" s="31"/>
      <c r="C1" s="31"/>
      <c r="D1" s="31"/>
    </row>
    <row r="2" spans="1:4" x14ac:dyDescent="0.3">
      <c r="A2" s="6" t="s">
        <v>4</v>
      </c>
      <c r="B2" s="6">
        <v>2020</v>
      </c>
      <c r="C2" s="6" t="s">
        <v>19</v>
      </c>
      <c r="D2" s="6">
        <v>2020</v>
      </c>
    </row>
    <row r="3" spans="1:4" x14ac:dyDescent="0.3">
      <c r="A3" s="21" t="s">
        <v>5</v>
      </c>
      <c r="B3" s="21"/>
      <c r="C3" s="21" t="s">
        <v>12</v>
      </c>
      <c r="D3" s="1"/>
    </row>
    <row r="4" spans="1:4" x14ac:dyDescent="0.3">
      <c r="A4" s="21" t="s">
        <v>2</v>
      </c>
      <c r="B4" s="21"/>
      <c r="C4" s="21" t="s">
        <v>13</v>
      </c>
      <c r="D4" s="1"/>
    </row>
    <row r="5" spans="1:4" ht="28.2" customHeight="1" x14ac:dyDescent="0.3">
      <c r="A5" s="22" t="s">
        <v>20</v>
      </c>
      <c r="B5" s="27">
        <f>Dati!B2-'Conto economico'!B6</f>
        <v>2718082.1917808219</v>
      </c>
      <c r="C5" s="23" t="s">
        <v>16</v>
      </c>
      <c r="D5" s="1"/>
    </row>
    <row r="6" spans="1:4" ht="57.6" x14ac:dyDescent="0.3">
      <c r="A6" s="21" t="s">
        <v>6</v>
      </c>
      <c r="B6" s="21"/>
      <c r="C6" s="24" t="s">
        <v>36</v>
      </c>
      <c r="D6" s="28">
        <f>Dati!B6</f>
        <v>3000000</v>
      </c>
    </row>
    <row r="7" spans="1:4" x14ac:dyDescent="0.3">
      <c r="A7" s="21" t="s">
        <v>7</v>
      </c>
      <c r="B7" s="21"/>
      <c r="C7" s="21" t="s">
        <v>14</v>
      </c>
      <c r="D7" s="29">
        <f>Dati!B6*Dati!B7*Dati!B14/365</f>
        <v>78821.917808219194</v>
      </c>
    </row>
    <row r="8" spans="1:4" x14ac:dyDescent="0.3">
      <c r="A8" s="21" t="s">
        <v>8</v>
      </c>
      <c r="B8" s="21"/>
      <c r="C8" s="21" t="s">
        <v>15</v>
      </c>
      <c r="D8" s="1"/>
    </row>
    <row r="9" spans="1:4" x14ac:dyDescent="0.3">
      <c r="C9" s="9"/>
    </row>
    <row r="10" spans="1:4" x14ac:dyDescent="0.3">
      <c r="C10" s="9"/>
    </row>
    <row r="11" spans="1:4" x14ac:dyDescent="0.3">
      <c r="C11" s="9"/>
    </row>
    <row r="12" spans="1:4" x14ac:dyDescent="0.3">
      <c r="C12" s="9"/>
    </row>
    <row r="13" spans="1:4" x14ac:dyDescent="0.3">
      <c r="C13" s="8"/>
    </row>
  </sheetData>
  <mergeCells count="1">
    <mergeCell ref="A1:D1"/>
  </mergeCells>
  <printOptions headings="1"/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  <headerFooter>
    <oddHeader>&amp;L&amp;F&amp;C&amp;A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916132-7320-433C-BFE8-9E61E1B0C552}">
  <dimension ref="A1:R18"/>
  <sheetViews>
    <sheetView zoomScale="98" zoomScaleNormal="98" workbookViewId="0">
      <selection activeCell="B6" sqref="B6:B7"/>
    </sheetView>
  </sheetViews>
  <sheetFormatPr defaultRowHeight="14.4" x14ac:dyDescent="0.3"/>
  <cols>
    <col min="1" max="1" width="58" bestFit="1" customWidth="1"/>
    <col min="2" max="2" width="9.21875" bestFit="1" customWidth="1"/>
  </cols>
  <sheetData>
    <row r="1" spans="1:18" ht="15.6" x14ac:dyDescent="0.3">
      <c r="A1" s="4" t="s">
        <v>17</v>
      </c>
      <c r="B1" s="4"/>
    </row>
    <row r="2" spans="1:18" x14ac:dyDescent="0.3">
      <c r="A2" s="1"/>
      <c r="B2" s="6">
        <v>2020</v>
      </c>
    </row>
    <row r="3" spans="1:18" x14ac:dyDescent="0.3">
      <c r="A3" s="5" t="s">
        <v>9</v>
      </c>
      <c r="B3" s="1"/>
    </row>
    <row r="4" spans="1:18" x14ac:dyDescent="0.3">
      <c r="A4" s="1" t="s">
        <v>10</v>
      </c>
      <c r="B4" s="16"/>
    </row>
    <row r="5" spans="1:18" x14ac:dyDescent="0.3">
      <c r="A5" s="5" t="s">
        <v>11</v>
      </c>
      <c r="B5" s="1"/>
    </row>
    <row r="6" spans="1:18" x14ac:dyDescent="0.3">
      <c r="A6" s="3" t="s">
        <v>3</v>
      </c>
      <c r="B6" s="29">
        <f>Dati!B2*Dati!B3*Dati!B13/365</f>
        <v>281917.80821917811</v>
      </c>
    </row>
    <row r="7" spans="1:18" ht="28.8" x14ac:dyDescent="0.3">
      <c r="A7" s="7" t="s">
        <v>27</v>
      </c>
      <c r="B7" s="29">
        <f>Dati!B6*Dati!B7*Dati!B14/365</f>
        <v>78821.917808219194</v>
      </c>
      <c r="R7" s="17"/>
    </row>
    <row r="8" spans="1:18" x14ac:dyDescent="0.3">
      <c r="A8" s="7" t="s">
        <v>22</v>
      </c>
      <c r="B8" s="1"/>
    </row>
    <row r="9" spans="1:18" x14ac:dyDescent="0.3">
      <c r="A9" s="2" t="s">
        <v>21</v>
      </c>
      <c r="B9" s="1"/>
    </row>
    <row r="10" spans="1:18" x14ac:dyDescent="0.3">
      <c r="A10" s="1" t="s">
        <v>18</v>
      </c>
      <c r="B10" s="1"/>
    </row>
    <row r="11" spans="1:18" x14ac:dyDescent="0.3">
      <c r="A11" s="8"/>
      <c r="B11" s="8"/>
    </row>
    <row r="12" spans="1:18" x14ac:dyDescent="0.3">
      <c r="A12" s="8"/>
      <c r="B12" s="8"/>
    </row>
    <row r="13" spans="1:18" x14ac:dyDescent="0.3">
      <c r="A13" s="8"/>
      <c r="B13" s="8"/>
    </row>
    <row r="14" spans="1:18" x14ac:dyDescent="0.3">
      <c r="A14" s="8"/>
      <c r="B14" s="8"/>
    </row>
    <row r="15" spans="1:18" x14ac:dyDescent="0.3">
      <c r="A15" s="8"/>
      <c r="B15" s="8"/>
    </row>
    <row r="16" spans="1:18" x14ac:dyDescent="0.3">
      <c r="A16" s="8"/>
      <c r="B16" s="8"/>
    </row>
    <row r="17" spans="1:2" x14ac:dyDescent="0.3">
      <c r="A17" s="8"/>
      <c r="B17" s="8"/>
    </row>
    <row r="18" spans="1:2" x14ac:dyDescent="0.3">
      <c r="A18" s="8"/>
      <c r="B18" s="8"/>
    </row>
  </sheetData>
  <printOptions headings="1"/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  <headerFooter>
    <oddHeader>&amp;L&amp;F&amp;C&amp;A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6FBA8E-E7A9-428C-AE61-00D4148E939A}">
  <dimension ref="A1"/>
  <sheetViews>
    <sheetView zoomScaleNormal="100" workbookViewId="0">
      <selection activeCell="A17" sqref="A17"/>
    </sheetView>
  </sheetViews>
  <sheetFormatPr defaultRowHeight="14.4" x14ac:dyDescent="0.3"/>
  <sheetData/>
  <printOptions headings="1"/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  <headerFooter>
    <oddHeader>&amp;L&amp;F&amp;C&amp;A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Dati</vt:lpstr>
      <vt:lpstr>Stato patrimoniale</vt:lpstr>
      <vt:lpstr>Conto economico</vt:lpstr>
      <vt:lpstr>Quesiti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Cagliero</dc:creator>
  <cp:lastModifiedBy>Cagliero</cp:lastModifiedBy>
  <cp:lastPrinted>2020-10-05T13:24:13Z</cp:lastPrinted>
  <dcterms:created xsi:type="dcterms:W3CDTF">2020-10-04T12:44:37Z</dcterms:created>
  <dcterms:modified xsi:type="dcterms:W3CDTF">2020-10-29T19:01:58Z</dcterms:modified>
</cp:coreProperties>
</file>